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fferta_economica" sheetId="1" r:id="rId1"/>
  </sheets>
  <definedNames>
    <definedName name="_xlnm.Print_Area" localSheetId="0">'Offerta_economica'!$A$1:$H$102</definedName>
  </definedNames>
  <calcPr fullCalcOnLoad="1"/>
</workbook>
</file>

<file path=xl/sharedStrings.xml><?xml version="1.0" encoding="utf-8"?>
<sst xmlns="http://schemas.openxmlformats.org/spreadsheetml/2006/main" count="79" uniqueCount="58">
  <si>
    <t>Ditta offerente:</t>
  </si>
  <si>
    <t>A)</t>
  </si>
  <si>
    <t>numero di addetti impiegati</t>
  </si>
  <si>
    <t>costo orario</t>
  </si>
  <si>
    <t>canone annuale</t>
  </si>
  <si>
    <t xml:space="preserve">costo della manodopera </t>
  </si>
  <si>
    <t>TOTALE costo della manodopera</t>
  </si>
  <si>
    <t>costo dei beni utilizzati</t>
  </si>
  <si>
    <t>spese generali</t>
  </si>
  <si>
    <t>utile d’impresa</t>
  </si>
  <si>
    <t>Data</t>
  </si>
  <si>
    <t>Firma del legale rappresentante della Ditta 
o del Procuratore speciale (*)</t>
  </si>
  <si>
    <t>(*) in tal caso, allegare la procura nella busta contenente la documentazione amministrativa</t>
  </si>
  <si>
    <t>B)</t>
  </si>
  <si>
    <t>configurazione iniziale e set-up</t>
  </si>
  <si>
    <t>personalizzazione dell'interfaccia grafica</t>
  </si>
  <si>
    <t>test</t>
  </si>
  <si>
    <t>caricamento anagrafiche operatori</t>
  </si>
  <si>
    <t>Installazione e configurazione iniziale, set up e migrazione</t>
  </si>
  <si>
    <t>C)</t>
  </si>
  <si>
    <t>dettaglio</t>
  </si>
  <si>
    <t xml:space="preserve">canone 5 anni </t>
  </si>
  <si>
    <t xml:space="preserve">canone rinnovo 2 anni </t>
  </si>
  <si>
    <t>servizio di messa a disposizione della Soluzione</t>
  </si>
  <si>
    <t>Canone di servizio, assistenza e manutenzione</t>
  </si>
  <si>
    <t>D)</t>
  </si>
  <si>
    <t>Formazione e addestramento</t>
  </si>
  <si>
    <t>tariffa giornaliera</t>
  </si>
  <si>
    <t>n. giornate previste nel piano di formazione inserito nel progetto</t>
  </si>
  <si>
    <t>totale</t>
  </si>
  <si>
    <t>canone complessivo
(= 5 + 2 anni)</t>
  </si>
  <si>
    <t>Offerta di prezzo (tutti i valori si intendono IVA esclusa)</t>
  </si>
  <si>
    <t>IVA</t>
  </si>
  <si>
    <t>Oneri per la sicurezza da interferenza</t>
  </si>
  <si>
    <t>G)</t>
  </si>
  <si>
    <t>qualifica CCNL o qualifica professionale (in caso di professionista esterno)</t>
  </si>
  <si>
    <t>CCNL applicato o tipologia di professionista esterno</t>
  </si>
  <si>
    <r>
      <t xml:space="preserve">oneri per la sicurezza da interferenza </t>
    </r>
    <r>
      <rPr>
        <b/>
        <sz val="10"/>
        <color indexed="10"/>
        <rFont val="Arial"/>
        <family val="2"/>
      </rPr>
      <t>(non soggetti a ribasso)</t>
    </r>
  </si>
  <si>
    <r>
      <t xml:space="preserve">stima dei costi aziendali relativi alla salute ed alla sicurezza sui luoghi di lavoro di cui all’art. 95, comma 10 del Codice </t>
    </r>
    <r>
      <rPr>
        <b/>
        <sz val="10"/>
        <color indexed="10"/>
        <rFont val="Arial"/>
        <family val="2"/>
      </rPr>
      <t>(obbligatorio a pena di inammissibilità dell'offerta)</t>
    </r>
  </si>
  <si>
    <t>Totale Installazione e configurazione iniziale, set up e migrazione (A)</t>
  </si>
  <si>
    <t>Totale canone di servizio, assistenza e manutenzione (B)</t>
  </si>
  <si>
    <t>Totale Formazione e addestramento (C)</t>
  </si>
  <si>
    <t>assistenza e manutenzione:
- assistenza applicativa on-site di I e II livello
- manutenzione ordinaria 
- manutenzione correttiva
- manutenzione evolutiva</t>
  </si>
  <si>
    <r>
      <t xml:space="preserve">Totale Oneri per la sicurezza da interferenza (D)
</t>
    </r>
    <r>
      <rPr>
        <b/>
        <sz val="16"/>
        <color indexed="10"/>
        <rFont val="Arial"/>
        <family val="2"/>
      </rPr>
      <t>non soggetti a ribasso</t>
    </r>
    <r>
      <rPr>
        <b/>
        <sz val="16"/>
        <rFont val="Arial"/>
        <family val="2"/>
      </rPr>
      <t xml:space="preserve"> </t>
    </r>
  </si>
  <si>
    <t>Scomposizione dell'offerta economica (tutti i valori si intendono IVA esclusa)</t>
  </si>
  <si>
    <r>
      <t xml:space="preserve">Totale </t>
    </r>
    <r>
      <rPr>
        <b/>
        <sz val="16"/>
        <color indexed="10"/>
        <rFont val="Arial"/>
        <family val="2"/>
      </rPr>
      <t>(deve corrispondere all'importo complessivo offerto)</t>
    </r>
  </si>
  <si>
    <t>Elementi ulteriori di cui NON si terrà conto in sede di attribuzione del punteggio prezzo</t>
  </si>
  <si>
    <t>Tariffa giornaliera
(IVA esclusa)</t>
  </si>
  <si>
    <r>
      <t xml:space="preserve">Figure professionali
</t>
    </r>
    <r>
      <rPr>
        <b/>
        <sz val="10"/>
        <color indexed="10"/>
        <rFont val="Arial"/>
        <family val="2"/>
      </rPr>
      <t>(se necessario aggiungere righe)</t>
    </r>
  </si>
  <si>
    <r>
      <t xml:space="preserve">ore di lavoro complessivamente prestate dall'insieme degli addetti impiegati per ciascuna qualifica </t>
    </r>
    <r>
      <rPr>
        <b/>
        <sz val="10"/>
        <color indexed="10"/>
        <rFont val="Arial"/>
        <family val="2"/>
      </rPr>
      <t>per il periodo 5 + 2 anni</t>
    </r>
  </si>
  <si>
    <t>Interventi evolutivi</t>
  </si>
  <si>
    <t>Importo complessivo offerto = A + B + C + D</t>
  </si>
  <si>
    <t>Ribasso %</t>
  </si>
  <si>
    <r>
      <t xml:space="preserve">Importo a base di gara 
</t>
    </r>
    <r>
      <rPr>
        <b/>
        <sz val="16"/>
        <color indexed="10"/>
        <rFont val="Arial"/>
        <family val="2"/>
      </rPr>
      <t>non superabile a pena di esclusione:</t>
    </r>
  </si>
  <si>
    <t>Importo
(IVA esclusa)</t>
  </si>
  <si>
    <t>_______ (specificare)</t>
  </si>
  <si>
    <t>___________ (specificare)</t>
  </si>
  <si>
    <r>
      <t xml:space="preserve">Altri costi eventuali 
(es. licenze, ecc.)
</t>
    </r>
    <r>
      <rPr>
        <b/>
        <sz val="10"/>
        <color indexed="10"/>
        <rFont val="Arial"/>
        <family val="2"/>
      </rPr>
      <t>(se necessario aggiungere righe)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</si>
</sst>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#,##0_ ;\-#,##0\ "/>
    <numFmt numFmtId="166" formatCode="&quot;€&quot;\ #,##0.00"/>
    <numFmt numFmtId="167" formatCode="&quot;€&quot;\ #,##0.000"/>
    <numFmt numFmtId="168" formatCode="0.000%"/>
  </numFmts>
  <fonts count="29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24" borderId="10" xfId="0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64" fontId="5" fillId="0" borderId="0" xfId="0" applyNumberFormat="1" applyFont="1" applyBorder="1" applyAlignment="1" applyProtection="1">
      <alignment horizontal="right" vertical="center" wrapText="1"/>
      <protection/>
    </xf>
    <xf numFmtId="164" fontId="5" fillId="0" borderId="0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right" vertical="center" wrapText="1"/>
      <protection/>
    </xf>
    <xf numFmtId="7" fontId="0" fillId="0" borderId="12" xfId="61" applyNumberFormat="1" applyFill="1" applyBorder="1" applyAlignment="1" applyProtection="1">
      <alignment horizontal="right" vertical="center" wrapText="1"/>
      <protection/>
    </xf>
    <xf numFmtId="165" fontId="0" fillId="0" borderId="12" xfId="61" applyNumberFormat="1" applyFill="1" applyBorder="1" applyAlignment="1" applyProtection="1">
      <alignment horizontal="right" vertical="center" wrapText="1"/>
      <protection/>
    </xf>
    <xf numFmtId="166" fontId="0" fillId="0" borderId="12" xfId="61" applyNumberFormat="1" applyFill="1" applyBorder="1" applyAlignment="1" applyProtection="1">
      <alignment horizontal="right" vertical="center" wrapText="1"/>
      <protection/>
    </xf>
    <xf numFmtId="166" fontId="1" fillId="0" borderId="10" xfId="0" applyNumberFormat="1" applyFont="1" applyBorder="1" applyAlignment="1" applyProtection="1">
      <alignment horizontal="right" vertical="center" wrapText="1"/>
      <protection/>
    </xf>
    <xf numFmtId="166" fontId="0" fillId="0" borderId="0" xfId="0" applyNumberFormat="1" applyFont="1" applyBorder="1" applyAlignment="1" applyProtection="1">
      <alignment horizontal="right" vertical="center" wrapText="1"/>
      <protection/>
    </xf>
    <xf numFmtId="166" fontId="0" fillId="0" borderId="12" xfId="0" applyNumberFormat="1" applyFont="1" applyFill="1" applyBorder="1" applyAlignment="1" applyProtection="1">
      <alignment horizontal="right" vertical="center" wrapText="1"/>
      <protection/>
    </xf>
    <xf numFmtId="166" fontId="0" fillId="0" borderId="14" xfId="0" applyNumberFormat="1" applyFont="1" applyFill="1" applyBorder="1" applyAlignment="1" applyProtection="1">
      <alignment horizontal="right" vertical="center" wrapText="1"/>
      <protection/>
    </xf>
    <xf numFmtId="166" fontId="1" fillId="0" borderId="12" xfId="0" applyNumberFormat="1" applyFont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right" vertical="center" wrapText="1"/>
      <protection/>
    </xf>
    <xf numFmtId="166" fontId="1" fillId="0" borderId="16" xfId="0" applyNumberFormat="1" applyFont="1" applyFill="1" applyBorder="1" applyAlignment="1" applyProtection="1">
      <alignment horizontal="right" vertical="center" wrapText="1"/>
      <protection/>
    </xf>
    <xf numFmtId="9" fontId="6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right" vertical="center" wrapText="1"/>
      <protection/>
    </xf>
    <xf numFmtId="166" fontId="0" fillId="0" borderId="18" xfId="0" applyNumberFormat="1" applyFont="1" applyFill="1" applyBorder="1" applyAlignment="1" applyProtection="1">
      <alignment horizontal="right" vertical="center" wrapText="1"/>
      <protection/>
    </xf>
    <xf numFmtId="166" fontId="0" fillId="0" borderId="19" xfId="0" applyNumberFormat="1" applyFont="1" applyFill="1" applyBorder="1" applyAlignment="1" applyProtection="1">
      <alignment horizontal="right" vertical="center" wrapText="1"/>
      <protection/>
    </xf>
    <xf numFmtId="166" fontId="4" fillId="0" borderId="20" xfId="0" applyNumberFormat="1" applyFont="1" applyFill="1" applyBorder="1" applyAlignment="1" applyProtection="1">
      <alignment horizontal="right" vertical="center" wrapText="1"/>
      <protection/>
    </xf>
    <xf numFmtId="166" fontId="4" fillId="0" borderId="10" xfId="0" applyNumberFormat="1" applyFont="1" applyFill="1" applyBorder="1" applyAlignment="1" applyProtection="1">
      <alignment horizontal="right" vertical="center" wrapText="1"/>
      <protection/>
    </xf>
    <xf numFmtId="166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7" fontId="1" fillId="0" borderId="12" xfId="0" applyNumberFormat="1" applyFont="1" applyFill="1" applyBorder="1" applyAlignment="1" applyProtection="1">
      <alignment horizontal="right" vertical="center" wrapText="1"/>
      <protection/>
    </xf>
    <xf numFmtId="16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7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66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28" fillId="0" borderId="24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left" vertical="center" wrapText="1"/>
      <protection/>
    </xf>
    <xf numFmtId="0" fontId="28" fillId="0" borderId="25" xfId="0" applyFont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4" borderId="23" xfId="0" applyFont="1" applyFill="1" applyBorder="1" applyAlignment="1" applyProtection="1">
      <alignment horizontal="left" vertical="center" wrapText="1"/>
      <protection/>
    </xf>
    <xf numFmtId="0" fontId="1" fillId="24" borderId="33" xfId="0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28" fillId="0" borderId="15" xfId="0" applyFont="1" applyBorder="1" applyAlignment="1" applyProtection="1">
      <alignment horizontal="left" vertical="center" wrapText="1"/>
      <protection/>
    </xf>
    <xf numFmtId="0" fontId="28" fillId="0" borderId="29" xfId="0" applyFont="1" applyBorder="1" applyAlignment="1" applyProtection="1">
      <alignment horizontal="left" vertical="center" wrapText="1"/>
      <protection/>
    </xf>
    <xf numFmtId="0" fontId="28" fillId="0" borderId="21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 applyProtection="1">
      <alignment horizontal="left" vertical="center" wrapText="1"/>
      <protection/>
    </xf>
    <xf numFmtId="0" fontId="1" fillId="25" borderId="37" xfId="0" applyFont="1" applyFill="1" applyBorder="1" applyAlignment="1" applyProtection="1">
      <alignment horizontal="left" vertical="center" wrapText="1"/>
      <protection/>
    </xf>
    <xf numFmtId="0" fontId="1" fillId="25" borderId="38" xfId="0" applyFont="1" applyFill="1" applyBorder="1" applyAlignment="1" applyProtection="1">
      <alignment horizontal="left" vertical="center" wrapText="1"/>
      <protection/>
    </xf>
    <xf numFmtId="0" fontId="1" fillId="25" borderId="39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righ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1" fillId="0" borderId="45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indexed="9"/>
      </font>
    </dxf>
    <dxf>
      <font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34">
      <selection activeCell="A34" sqref="A34"/>
    </sheetView>
  </sheetViews>
  <sheetFormatPr defaultColWidth="9.140625" defaultRowHeight="12.75"/>
  <cols>
    <col min="1" max="1" width="6.00390625" style="1" customWidth="1"/>
    <col min="2" max="2" width="31.57421875" style="1" customWidth="1"/>
    <col min="3" max="3" width="17.57421875" style="1" bestFit="1" customWidth="1"/>
    <col min="4" max="4" width="17.421875" style="1" bestFit="1" customWidth="1"/>
    <col min="5" max="5" width="22.8515625" style="1" bestFit="1" customWidth="1"/>
    <col min="6" max="6" width="34.57421875" style="1" customWidth="1"/>
    <col min="7" max="7" width="14.140625" style="1" customWidth="1"/>
    <col min="8" max="8" width="30.140625" style="1" customWidth="1"/>
    <col min="9" max="16384" width="9.140625" style="1" customWidth="1"/>
  </cols>
  <sheetData>
    <row r="1" spans="1:6" ht="20.25">
      <c r="A1" s="65" t="s">
        <v>0</v>
      </c>
      <c r="B1" s="65"/>
      <c r="C1" s="66"/>
      <c r="D1" s="66"/>
      <c r="E1" s="66"/>
      <c r="F1" s="66"/>
    </row>
    <row r="3" spans="1:6" ht="20.25">
      <c r="A3" s="67" t="s">
        <v>31</v>
      </c>
      <c r="B3" s="67"/>
      <c r="C3" s="67"/>
      <c r="D3" s="67"/>
      <c r="E3" s="67"/>
      <c r="F3" s="67"/>
    </row>
    <row r="4" spans="1:6" s="3" customFormat="1" ht="20.25">
      <c r="A4" s="2" t="s">
        <v>1</v>
      </c>
      <c r="B4" s="61" t="s">
        <v>18</v>
      </c>
      <c r="C4" s="61"/>
      <c r="D4" s="61"/>
      <c r="E4" s="61"/>
      <c r="F4" s="61"/>
    </row>
    <row r="5" spans="2:6" s="3" customFormat="1" ht="12.75">
      <c r="B5" s="52" t="s">
        <v>14</v>
      </c>
      <c r="C5" s="53"/>
      <c r="D5" s="53"/>
      <c r="E5" s="54"/>
      <c r="F5" s="25"/>
    </row>
    <row r="6" spans="2:6" s="3" customFormat="1" ht="12.75">
      <c r="B6" s="52" t="s">
        <v>15</v>
      </c>
      <c r="C6" s="53"/>
      <c r="D6" s="53"/>
      <c r="E6" s="54"/>
      <c r="F6" s="24"/>
    </row>
    <row r="7" spans="2:6" s="3" customFormat="1" ht="12.75">
      <c r="B7" s="52" t="s">
        <v>16</v>
      </c>
      <c r="C7" s="53"/>
      <c r="D7" s="53"/>
      <c r="E7" s="54"/>
      <c r="F7" s="24"/>
    </row>
    <row r="8" spans="2:6" s="3" customFormat="1" ht="12.75">
      <c r="B8" s="52" t="s">
        <v>17</v>
      </c>
      <c r="C8" s="53"/>
      <c r="D8" s="53"/>
      <c r="E8" s="54"/>
      <c r="F8" s="24"/>
    </row>
    <row r="9" spans="2:6" s="3" customFormat="1" ht="42.75" customHeight="1">
      <c r="B9" s="55" t="s">
        <v>39</v>
      </c>
      <c r="C9" s="56"/>
      <c r="D9" s="56"/>
      <c r="E9" s="57"/>
      <c r="F9" s="22">
        <f>SUM(F5:F8)</f>
        <v>0</v>
      </c>
    </row>
    <row r="10" spans="1:6" s="3" customFormat="1" ht="20.25">
      <c r="A10" s="18" t="s">
        <v>13</v>
      </c>
      <c r="B10" s="68" t="s">
        <v>24</v>
      </c>
      <c r="C10" s="68"/>
      <c r="D10" s="69"/>
      <c r="E10" s="68"/>
      <c r="F10" s="68"/>
    </row>
    <row r="11" spans="2:6" s="3" customFormat="1" ht="25.5">
      <c r="B11" s="15" t="s">
        <v>20</v>
      </c>
      <c r="C11" s="15" t="s">
        <v>4</v>
      </c>
      <c r="D11" s="15" t="s">
        <v>21</v>
      </c>
      <c r="E11" s="15" t="s">
        <v>22</v>
      </c>
      <c r="F11" s="15" t="s">
        <v>30</v>
      </c>
    </row>
    <row r="12" spans="2:6" s="3" customFormat="1" ht="25.5">
      <c r="B12" s="16" t="s">
        <v>23</v>
      </c>
      <c r="C12" s="19"/>
      <c r="D12" s="19">
        <f>C12*5</f>
        <v>0</v>
      </c>
      <c r="E12" s="19">
        <f>C12*2</f>
        <v>0</v>
      </c>
      <c r="F12" s="21">
        <f>D12+E12</f>
        <v>0</v>
      </c>
    </row>
    <row r="13" spans="2:6" s="3" customFormat="1" ht="76.5">
      <c r="B13" s="16" t="s">
        <v>42</v>
      </c>
      <c r="C13" s="19"/>
      <c r="D13" s="19">
        <f>C13*5</f>
        <v>0</v>
      </c>
      <c r="E13" s="19">
        <f>C13*2</f>
        <v>0</v>
      </c>
      <c r="F13" s="21">
        <f>D13+E13</f>
        <v>0</v>
      </c>
    </row>
    <row r="14" spans="2:6" s="3" customFormat="1" ht="20.25">
      <c r="B14" s="74" t="s">
        <v>40</v>
      </c>
      <c r="C14" s="75"/>
      <c r="D14" s="75"/>
      <c r="E14" s="76"/>
      <c r="F14" s="22">
        <f>SUM(F12:F13)</f>
        <v>0</v>
      </c>
    </row>
    <row r="15" spans="1:6" s="3" customFormat="1" ht="20.25">
      <c r="A15" s="2" t="s">
        <v>19</v>
      </c>
      <c r="B15" s="68" t="s">
        <v>26</v>
      </c>
      <c r="C15" s="68"/>
      <c r="D15" s="69"/>
      <c r="E15" s="68"/>
      <c r="F15" s="68"/>
    </row>
    <row r="16" spans="2:6" s="3" customFormat="1" ht="38.25">
      <c r="B16" s="90"/>
      <c r="C16" s="91"/>
      <c r="D16" s="15" t="s">
        <v>27</v>
      </c>
      <c r="E16" s="15" t="s">
        <v>28</v>
      </c>
      <c r="F16" s="15" t="s">
        <v>29</v>
      </c>
    </row>
    <row r="17" spans="2:6" s="3" customFormat="1" ht="12.75">
      <c r="B17" s="86" t="s">
        <v>26</v>
      </c>
      <c r="C17" s="86"/>
      <c r="D17" s="19"/>
      <c r="E17" s="20"/>
      <c r="F17" s="19">
        <f>E17*D17</f>
        <v>0</v>
      </c>
    </row>
    <row r="18" spans="2:6" s="3" customFormat="1" ht="20.25">
      <c r="B18" s="87" t="s">
        <v>41</v>
      </c>
      <c r="C18" s="88"/>
      <c r="D18" s="88"/>
      <c r="E18" s="89"/>
      <c r="F18" s="26">
        <f>F17</f>
        <v>0</v>
      </c>
    </row>
    <row r="19" spans="1:6" s="3" customFormat="1" ht="20.25">
      <c r="A19" s="27" t="s">
        <v>25</v>
      </c>
      <c r="B19" s="61" t="s">
        <v>33</v>
      </c>
      <c r="C19" s="61"/>
      <c r="D19" s="61"/>
      <c r="E19" s="61"/>
      <c r="F19" s="61"/>
    </row>
    <row r="20" spans="2:6" s="3" customFormat="1" ht="41.25" customHeight="1">
      <c r="B20" s="74" t="s">
        <v>43</v>
      </c>
      <c r="C20" s="75"/>
      <c r="D20" s="75"/>
      <c r="E20" s="76"/>
      <c r="F20" s="28">
        <v>0</v>
      </c>
    </row>
    <row r="21" spans="2:6" s="3" customFormat="1" ht="12.75">
      <c r="B21" s="6"/>
      <c r="C21" s="6"/>
      <c r="D21" s="7"/>
      <c r="E21" s="8"/>
      <c r="F21" s="23"/>
    </row>
    <row r="22" spans="1:6" s="3" customFormat="1" ht="42.75" customHeight="1">
      <c r="A22" s="63" t="s">
        <v>51</v>
      </c>
      <c r="B22" s="63"/>
      <c r="C22" s="63"/>
      <c r="D22" s="63"/>
      <c r="E22" s="63"/>
      <c r="F22" s="39"/>
    </row>
    <row r="23" spans="1:6" s="3" customFormat="1" ht="42.75" customHeight="1">
      <c r="A23" s="63" t="s">
        <v>53</v>
      </c>
      <c r="B23" s="63"/>
      <c r="C23" s="63"/>
      <c r="D23" s="63"/>
      <c r="E23" s="63"/>
      <c r="F23" s="39">
        <v>5938000</v>
      </c>
    </row>
    <row r="24" spans="1:6" s="3" customFormat="1" ht="42.75" customHeight="1">
      <c r="A24" s="63" t="s">
        <v>52</v>
      </c>
      <c r="B24" s="63"/>
      <c r="C24" s="63"/>
      <c r="D24" s="63"/>
      <c r="E24" s="63"/>
      <c r="F24" s="40">
        <f>-(F22-F23)/F23</f>
        <v>1</v>
      </c>
    </row>
    <row r="25" spans="2:6" s="3" customFormat="1" ht="12.75">
      <c r="B25" s="6"/>
      <c r="C25" s="6"/>
      <c r="D25" s="7"/>
      <c r="E25" s="8"/>
      <c r="F25" s="23"/>
    </row>
    <row r="26" spans="2:6" s="3" customFormat="1" ht="15.75">
      <c r="B26" s="80" t="s">
        <v>32</v>
      </c>
      <c r="C26" s="80"/>
      <c r="D26" s="80"/>
      <c r="E26" s="80"/>
      <c r="F26" s="29">
        <v>0.22</v>
      </c>
    </row>
    <row r="27" spans="2:6" s="3" customFormat="1" ht="12.75">
      <c r="B27" s="6"/>
      <c r="C27" s="6"/>
      <c r="D27" s="7"/>
      <c r="E27" s="8"/>
      <c r="F27" s="23"/>
    </row>
    <row r="28" spans="2:6" s="3" customFormat="1" ht="12.75">
      <c r="B28" s="6"/>
      <c r="C28" s="6"/>
      <c r="D28" s="7"/>
      <c r="E28" s="8"/>
      <c r="F28" s="23"/>
    </row>
    <row r="29" spans="2:4" s="3" customFormat="1" ht="12.75">
      <c r="B29" s="6"/>
      <c r="C29" s="6"/>
      <c r="D29" s="7"/>
    </row>
    <row r="30" spans="2:6" s="3" customFormat="1" ht="12.75">
      <c r="B30" s="9"/>
      <c r="D30" s="10"/>
      <c r="E30" s="10"/>
      <c r="F30" s="11"/>
    </row>
    <row r="31" spans="2:6" s="3" customFormat="1" ht="25.5" customHeight="1">
      <c r="B31" s="12" t="s">
        <v>10</v>
      </c>
      <c r="D31" s="62" t="s">
        <v>11</v>
      </c>
      <c r="E31" s="62"/>
      <c r="F31" s="62"/>
    </row>
    <row r="32" spans="2:6" s="3" customFormat="1" ht="12.75">
      <c r="B32" s="12"/>
      <c r="D32" s="13"/>
      <c r="E32" s="13"/>
      <c r="F32" s="13"/>
    </row>
    <row r="33" spans="2:10" s="3" customFormat="1" ht="30.75" customHeight="1">
      <c r="B33" s="12"/>
      <c r="D33" s="58" t="s">
        <v>12</v>
      </c>
      <c r="E33" s="58"/>
      <c r="F33" s="58"/>
      <c r="G33" s="14"/>
      <c r="H33" s="14"/>
      <c r="I33" s="14"/>
      <c r="J33" s="14"/>
    </row>
    <row r="34" spans="2:4" s="3" customFormat="1" ht="12.75">
      <c r="B34" s="6"/>
      <c r="C34" s="6"/>
      <c r="D34" s="7"/>
    </row>
    <row r="35" spans="1:8" ht="20.25">
      <c r="A35" s="85" t="s">
        <v>44</v>
      </c>
      <c r="B35" s="85"/>
      <c r="C35" s="85"/>
      <c r="D35" s="85"/>
      <c r="E35" s="85"/>
      <c r="F35" s="85"/>
      <c r="G35" s="85"/>
      <c r="H35" s="85"/>
    </row>
    <row r="36" spans="2:8" ht="90" thickBot="1">
      <c r="B36" s="3"/>
      <c r="C36" s="17" t="s">
        <v>35</v>
      </c>
      <c r="D36" s="17" t="s">
        <v>2</v>
      </c>
      <c r="E36" s="17" t="s">
        <v>49</v>
      </c>
      <c r="F36" s="17" t="s">
        <v>3</v>
      </c>
      <c r="G36" s="17" t="s">
        <v>36</v>
      </c>
      <c r="H36" s="17" t="s">
        <v>29</v>
      </c>
    </row>
    <row r="37" spans="2:8" ht="13.5" thickBot="1">
      <c r="B37" s="81" t="s">
        <v>5</v>
      </c>
      <c r="C37" s="30"/>
      <c r="D37" s="30"/>
      <c r="E37" s="30"/>
      <c r="F37" s="31"/>
      <c r="G37" s="31"/>
      <c r="H37" s="32">
        <f aca="true" t="shared" si="0" ref="H37:H56">F37*E37</f>
        <v>0</v>
      </c>
    </row>
    <row r="38" spans="2:8" ht="13.5" thickBot="1">
      <c r="B38" s="82"/>
      <c r="C38" s="4"/>
      <c r="D38" s="4"/>
      <c r="E38" s="4"/>
      <c r="F38" s="5"/>
      <c r="G38" s="5"/>
      <c r="H38" s="33">
        <f t="shared" si="0"/>
        <v>0</v>
      </c>
    </row>
    <row r="39" spans="2:8" ht="13.5" thickBot="1">
      <c r="B39" s="82"/>
      <c r="C39" s="4"/>
      <c r="D39" s="4"/>
      <c r="E39" s="4"/>
      <c r="F39" s="5"/>
      <c r="G39" s="5"/>
      <c r="H39" s="33">
        <f t="shared" si="0"/>
        <v>0</v>
      </c>
    </row>
    <row r="40" spans="2:8" ht="13.5" thickBot="1">
      <c r="B40" s="82"/>
      <c r="C40" s="4"/>
      <c r="D40" s="4"/>
      <c r="E40" s="4"/>
      <c r="F40" s="5"/>
      <c r="G40" s="5"/>
      <c r="H40" s="33">
        <f t="shared" si="0"/>
        <v>0</v>
      </c>
    </row>
    <row r="41" spans="2:8" ht="13.5" thickBot="1">
      <c r="B41" s="82"/>
      <c r="C41" s="4"/>
      <c r="D41" s="4"/>
      <c r="E41" s="4"/>
      <c r="F41" s="5"/>
      <c r="G41" s="5"/>
      <c r="H41" s="33">
        <f t="shared" si="0"/>
        <v>0</v>
      </c>
    </row>
    <row r="42" spans="2:8" ht="13.5" thickBot="1">
      <c r="B42" s="82"/>
      <c r="C42" s="4"/>
      <c r="D42" s="4"/>
      <c r="E42" s="4"/>
      <c r="F42" s="5"/>
      <c r="G42" s="5"/>
      <c r="H42" s="33">
        <f t="shared" si="0"/>
        <v>0</v>
      </c>
    </row>
    <row r="43" spans="2:8" ht="13.5" thickBot="1">
      <c r="B43" s="82"/>
      <c r="C43" s="4"/>
      <c r="D43" s="4"/>
      <c r="E43" s="4"/>
      <c r="F43" s="5"/>
      <c r="G43" s="5"/>
      <c r="H43" s="33">
        <f t="shared" si="0"/>
        <v>0</v>
      </c>
    </row>
    <row r="44" spans="2:8" ht="13.5" thickBot="1">
      <c r="B44" s="82"/>
      <c r="C44" s="4"/>
      <c r="D44" s="4"/>
      <c r="E44" s="4"/>
      <c r="F44" s="5"/>
      <c r="G44" s="5"/>
      <c r="H44" s="33">
        <f t="shared" si="0"/>
        <v>0</v>
      </c>
    </row>
    <row r="45" spans="2:8" ht="13.5" thickBot="1">
      <c r="B45" s="82"/>
      <c r="C45" s="4"/>
      <c r="D45" s="4"/>
      <c r="E45" s="4"/>
      <c r="F45" s="5"/>
      <c r="G45" s="5"/>
      <c r="H45" s="33">
        <f t="shared" si="0"/>
        <v>0</v>
      </c>
    </row>
    <row r="46" spans="2:8" ht="13.5" thickBot="1">
      <c r="B46" s="82"/>
      <c r="C46" s="4"/>
      <c r="D46" s="4"/>
      <c r="E46" s="4"/>
      <c r="F46" s="5"/>
      <c r="G46" s="5"/>
      <c r="H46" s="33">
        <f t="shared" si="0"/>
        <v>0</v>
      </c>
    </row>
    <row r="47" spans="2:8" ht="13.5" thickBot="1">
      <c r="B47" s="82"/>
      <c r="C47" s="4"/>
      <c r="D47" s="4"/>
      <c r="E47" s="4"/>
      <c r="F47" s="5"/>
      <c r="G47" s="5"/>
      <c r="H47" s="33">
        <f t="shared" si="0"/>
        <v>0</v>
      </c>
    </row>
    <row r="48" spans="2:8" ht="13.5" thickBot="1">
      <c r="B48" s="82"/>
      <c r="C48" s="4"/>
      <c r="D48" s="4"/>
      <c r="E48" s="4"/>
      <c r="F48" s="5"/>
      <c r="G48" s="5"/>
      <c r="H48" s="33">
        <f t="shared" si="0"/>
        <v>0</v>
      </c>
    </row>
    <row r="49" spans="2:8" ht="13.5" thickBot="1">
      <c r="B49" s="82"/>
      <c r="C49" s="4"/>
      <c r="D49" s="4"/>
      <c r="E49" s="4"/>
      <c r="F49" s="5"/>
      <c r="G49" s="5"/>
      <c r="H49" s="33">
        <f t="shared" si="0"/>
        <v>0</v>
      </c>
    </row>
    <row r="50" spans="2:8" ht="13.5" thickBot="1">
      <c r="B50" s="82"/>
      <c r="C50" s="4"/>
      <c r="D50" s="4"/>
      <c r="E50" s="4"/>
      <c r="F50" s="5"/>
      <c r="G50" s="5"/>
      <c r="H50" s="33">
        <f t="shared" si="0"/>
        <v>0</v>
      </c>
    </row>
    <row r="51" spans="2:8" ht="13.5" thickBot="1">
      <c r="B51" s="82"/>
      <c r="C51" s="4"/>
      <c r="D51" s="4"/>
      <c r="E51" s="4"/>
      <c r="F51" s="5"/>
      <c r="G51" s="5"/>
      <c r="H51" s="33">
        <f t="shared" si="0"/>
        <v>0</v>
      </c>
    </row>
    <row r="52" spans="2:8" ht="13.5" thickBot="1">
      <c r="B52" s="82"/>
      <c r="C52" s="4"/>
      <c r="D52" s="4"/>
      <c r="E52" s="4"/>
      <c r="F52" s="5"/>
      <c r="G52" s="5"/>
      <c r="H52" s="33">
        <f t="shared" si="0"/>
        <v>0</v>
      </c>
    </row>
    <row r="53" spans="2:8" ht="13.5" thickBot="1">
      <c r="B53" s="82"/>
      <c r="C53" s="4"/>
      <c r="D53" s="4"/>
      <c r="E53" s="4"/>
      <c r="F53" s="5"/>
      <c r="G53" s="5"/>
      <c r="H53" s="33">
        <f t="shared" si="0"/>
        <v>0</v>
      </c>
    </row>
    <row r="54" spans="2:8" ht="13.5" thickBot="1">
      <c r="B54" s="82"/>
      <c r="C54" s="4"/>
      <c r="D54" s="4"/>
      <c r="E54" s="4"/>
      <c r="F54" s="5"/>
      <c r="G54" s="5"/>
      <c r="H54" s="33">
        <f t="shared" si="0"/>
        <v>0</v>
      </c>
    </row>
    <row r="55" spans="2:8" ht="13.5" thickBot="1">
      <c r="B55" s="82"/>
      <c r="C55" s="4"/>
      <c r="D55" s="4"/>
      <c r="E55" s="4"/>
      <c r="F55" s="5"/>
      <c r="G55" s="5"/>
      <c r="H55" s="33">
        <f t="shared" si="0"/>
        <v>0</v>
      </c>
    </row>
    <row r="56" spans="2:8" ht="13.5" thickBot="1">
      <c r="B56" s="82"/>
      <c r="C56" s="4"/>
      <c r="D56" s="4"/>
      <c r="E56" s="4"/>
      <c r="F56" s="5"/>
      <c r="G56" s="5"/>
      <c r="H56" s="33">
        <f t="shared" si="0"/>
        <v>0</v>
      </c>
    </row>
    <row r="57" spans="2:8" ht="13.5" thickBot="1">
      <c r="B57" s="83"/>
      <c r="C57" s="84" t="s">
        <v>6</v>
      </c>
      <c r="D57" s="84"/>
      <c r="E57" s="84"/>
      <c r="F57" s="84"/>
      <c r="G57" s="84"/>
      <c r="H57" s="34">
        <f>SUM(H37:H56)</f>
        <v>0</v>
      </c>
    </row>
    <row r="58" spans="2:8" ht="12.75">
      <c r="B58" s="46" t="s">
        <v>7</v>
      </c>
      <c r="C58" s="49" t="s">
        <v>56</v>
      </c>
      <c r="D58" s="50"/>
      <c r="E58" s="50"/>
      <c r="F58" s="50"/>
      <c r="G58" s="51"/>
      <c r="H58" s="35"/>
    </row>
    <row r="59" spans="2:8" ht="12.75">
      <c r="B59" s="47"/>
      <c r="C59" s="49" t="s">
        <v>56</v>
      </c>
      <c r="D59" s="50"/>
      <c r="E59" s="50"/>
      <c r="F59" s="50"/>
      <c r="G59" s="51"/>
      <c r="H59" s="45"/>
    </row>
    <row r="60" spans="2:8" ht="12.75">
      <c r="B60" s="47"/>
      <c r="C60" s="49" t="s">
        <v>56</v>
      </c>
      <c r="D60" s="50"/>
      <c r="E60" s="50"/>
      <c r="F60" s="50"/>
      <c r="G60" s="51"/>
      <c r="H60" s="45"/>
    </row>
    <row r="61" spans="2:8" ht="12.75">
      <c r="B61" s="47"/>
      <c r="C61" s="49" t="s">
        <v>56</v>
      </c>
      <c r="D61" s="50"/>
      <c r="E61" s="50"/>
      <c r="F61" s="50"/>
      <c r="G61" s="51"/>
      <c r="H61" s="45"/>
    </row>
    <row r="62" spans="2:8" ht="12.75">
      <c r="B62" s="48"/>
      <c r="C62" s="49" t="s">
        <v>56</v>
      </c>
      <c r="D62" s="50"/>
      <c r="E62" s="50"/>
      <c r="F62" s="50"/>
      <c r="G62" s="51"/>
      <c r="H62" s="45"/>
    </row>
    <row r="63" spans="2:8" ht="12.75" customHeight="1">
      <c r="B63" s="70" t="s">
        <v>8</v>
      </c>
      <c r="C63" s="49" t="s">
        <v>56</v>
      </c>
      <c r="D63" s="50"/>
      <c r="E63" s="50"/>
      <c r="F63" s="50"/>
      <c r="G63" s="51"/>
      <c r="H63" s="35"/>
    </row>
    <row r="64" spans="2:8" ht="12.75">
      <c r="B64" s="47"/>
      <c r="C64" s="71" t="s">
        <v>56</v>
      </c>
      <c r="D64" s="72"/>
      <c r="E64" s="72"/>
      <c r="F64" s="72"/>
      <c r="G64" s="73"/>
      <c r="H64" s="35"/>
    </row>
    <row r="65" spans="2:8" ht="12.75">
      <c r="B65" s="47"/>
      <c r="C65" s="71" t="s">
        <v>56</v>
      </c>
      <c r="D65" s="72"/>
      <c r="E65" s="72"/>
      <c r="F65" s="72"/>
      <c r="G65" s="73"/>
      <c r="H65" s="35"/>
    </row>
    <row r="66" spans="2:8" ht="12.75">
      <c r="B66" s="47"/>
      <c r="C66" s="71" t="s">
        <v>56</v>
      </c>
      <c r="D66" s="72"/>
      <c r="E66" s="72"/>
      <c r="F66" s="72"/>
      <c r="G66" s="73"/>
      <c r="H66" s="35"/>
    </row>
    <row r="67" spans="2:8" ht="12.75">
      <c r="B67" s="48"/>
      <c r="C67" s="71" t="s">
        <v>56</v>
      </c>
      <c r="D67" s="72"/>
      <c r="E67" s="72"/>
      <c r="F67" s="72"/>
      <c r="G67" s="73"/>
      <c r="H67" s="35"/>
    </row>
    <row r="68" spans="2:8" ht="12.75">
      <c r="B68" s="64" t="s">
        <v>9</v>
      </c>
      <c r="C68" s="64"/>
      <c r="D68" s="64"/>
      <c r="E68" s="64"/>
      <c r="F68" s="64"/>
      <c r="G68" s="64"/>
      <c r="H68" s="35"/>
    </row>
    <row r="69" spans="2:8" ht="27" customHeight="1">
      <c r="B69" s="64" t="s">
        <v>38</v>
      </c>
      <c r="C69" s="64"/>
      <c r="D69" s="64"/>
      <c r="E69" s="64"/>
      <c r="F69" s="64"/>
      <c r="G69" s="64"/>
      <c r="H69" s="35"/>
    </row>
    <row r="70" spans="2:8" ht="12.75">
      <c r="B70" s="64" t="s">
        <v>37</v>
      </c>
      <c r="C70" s="64"/>
      <c r="D70" s="64"/>
      <c r="E70" s="64"/>
      <c r="F70" s="64"/>
      <c r="G70" s="64"/>
      <c r="H70" s="35">
        <v>0</v>
      </c>
    </row>
    <row r="71" spans="2:8" ht="23.25" customHeight="1">
      <c r="B71" s="77" t="s">
        <v>45</v>
      </c>
      <c r="C71" s="78"/>
      <c r="D71" s="78"/>
      <c r="E71" s="78"/>
      <c r="F71" s="78"/>
      <c r="G71" s="79"/>
      <c r="H71" s="36">
        <f>SUM(H57:H70)</f>
        <v>0</v>
      </c>
    </row>
    <row r="72" ht="55.5" customHeight="1">
      <c r="H72" s="37">
        <f>IF(H71=F22,,"ATTENZIONE: il totale deve corrispondere all'importo complessivo offerto (= A + B + C + D + E + F + G + H)")</f>
        <v>0</v>
      </c>
    </row>
    <row r="73" spans="2:8" ht="12.75">
      <c r="B73" s="9"/>
      <c r="C73" s="3"/>
      <c r="E73" s="10"/>
      <c r="F73" s="60"/>
      <c r="G73" s="60"/>
      <c r="H73" s="60"/>
    </row>
    <row r="74" spans="2:8" ht="25.5" customHeight="1">
      <c r="B74" s="12" t="s">
        <v>10</v>
      </c>
      <c r="C74" s="3"/>
      <c r="E74" s="13"/>
      <c r="F74" s="59" t="s">
        <v>11</v>
      </c>
      <c r="G74" s="59"/>
      <c r="H74" s="59"/>
    </row>
    <row r="76" spans="6:8" ht="12.75">
      <c r="F76" s="58" t="s">
        <v>12</v>
      </c>
      <c r="G76" s="58"/>
      <c r="H76" s="58"/>
    </row>
    <row r="79" spans="1:6" ht="20.25">
      <c r="A79" s="67" t="s">
        <v>46</v>
      </c>
      <c r="B79" s="67"/>
      <c r="C79" s="67"/>
      <c r="D79" s="67"/>
      <c r="E79" s="67"/>
      <c r="F79" s="67"/>
    </row>
    <row r="80" spans="1:6" ht="20.25">
      <c r="A80" s="2" t="s">
        <v>34</v>
      </c>
      <c r="B80" s="61" t="s">
        <v>50</v>
      </c>
      <c r="C80" s="61"/>
      <c r="D80" s="61"/>
      <c r="E80" s="61"/>
      <c r="F80" s="61"/>
    </row>
    <row r="81" spans="2:3" ht="38.25">
      <c r="B81" s="38" t="s">
        <v>48</v>
      </c>
      <c r="C81" s="38" t="s">
        <v>47</v>
      </c>
    </row>
    <row r="82" spans="2:3" ht="12.75">
      <c r="B82" s="43"/>
      <c r="C82" s="44"/>
    </row>
    <row r="83" spans="2:3" ht="12.75">
      <c r="B83" s="43"/>
      <c r="C83" s="44"/>
    </row>
    <row r="84" spans="2:3" ht="12.75">
      <c r="B84" s="43"/>
      <c r="C84" s="44"/>
    </row>
    <row r="85" spans="2:3" ht="12.75">
      <c r="B85" s="43"/>
      <c r="C85" s="44"/>
    </row>
    <row r="86" spans="2:3" ht="12.75">
      <c r="B86" s="43"/>
      <c r="C86" s="44"/>
    </row>
    <row r="87" spans="2:3" ht="12.75">
      <c r="B87" s="43"/>
      <c r="C87" s="44"/>
    </row>
    <row r="88" spans="2:3" ht="38.25">
      <c r="B88" s="38" t="s">
        <v>57</v>
      </c>
      <c r="C88" s="38" t="s">
        <v>54</v>
      </c>
    </row>
    <row r="89" spans="2:3" ht="12.75">
      <c r="B89" s="42" t="s">
        <v>55</v>
      </c>
      <c r="C89" s="44"/>
    </row>
    <row r="90" spans="2:3" ht="12.75">
      <c r="B90" s="42" t="s">
        <v>55</v>
      </c>
      <c r="C90" s="44"/>
    </row>
    <row r="91" spans="2:3" ht="12.75">
      <c r="B91" s="42" t="s">
        <v>55</v>
      </c>
      <c r="C91" s="44"/>
    </row>
    <row r="92" spans="2:3" ht="12.75">
      <c r="B92" s="42" t="s">
        <v>55</v>
      </c>
      <c r="C92" s="44"/>
    </row>
    <row r="93" spans="2:3" ht="12.75">
      <c r="B93" s="42" t="s">
        <v>55</v>
      </c>
      <c r="C93" s="44"/>
    </row>
    <row r="94" spans="2:3" ht="12.75">
      <c r="B94" s="41"/>
      <c r="C94" s="41"/>
    </row>
    <row r="98" spans="2:6" ht="12.75">
      <c r="B98" s="9"/>
      <c r="C98" s="3"/>
      <c r="D98" s="10"/>
      <c r="E98" s="10"/>
      <c r="F98" s="11"/>
    </row>
    <row r="99" spans="2:6" ht="12.75">
      <c r="B99" s="12" t="s">
        <v>10</v>
      </c>
      <c r="C99" s="3"/>
      <c r="D99" s="62" t="s">
        <v>11</v>
      </c>
      <c r="E99" s="62"/>
      <c r="F99" s="62"/>
    </row>
    <row r="100" spans="2:6" ht="12.75">
      <c r="B100" s="12"/>
      <c r="C100" s="3"/>
      <c r="D100" s="13"/>
      <c r="E100" s="13"/>
      <c r="F100" s="13"/>
    </row>
    <row r="101" spans="2:6" ht="12.75">
      <c r="B101" s="12"/>
      <c r="C101" s="3"/>
      <c r="D101" s="58" t="s">
        <v>12</v>
      </c>
      <c r="E101" s="58"/>
      <c r="F101" s="58"/>
    </row>
  </sheetData>
  <sheetProtection selectLockedCells="1" selectUnlockedCells="1"/>
  <mergeCells count="49">
    <mergeCell ref="B14:E14"/>
    <mergeCell ref="B17:C17"/>
    <mergeCell ref="B18:E18"/>
    <mergeCell ref="B16:C16"/>
    <mergeCell ref="B15:F15"/>
    <mergeCell ref="B19:F19"/>
    <mergeCell ref="A22:E22"/>
    <mergeCell ref="B20:E20"/>
    <mergeCell ref="A79:F79"/>
    <mergeCell ref="B70:G70"/>
    <mergeCell ref="B71:G71"/>
    <mergeCell ref="B26:E26"/>
    <mergeCell ref="B37:B57"/>
    <mergeCell ref="C57:G57"/>
    <mergeCell ref="A35:H35"/>
    <mergeCell ref="D31:F31"/>
    <mergeCell ref="D33:F33"/>
    <mergeCell ref="B63:B67"/>
    <mergeCell ref="C63:G63"/>
    <mergeCell ref="C64:G64"/>
    <mergeCell ref="C65:G65"/>
    <mergeCell ref="C66:G66"/>
    <mergeCell ref="C67:G67"/>
    <mergeCell ref="B68:G68"/>
    <mergeCell ref="B69:G69"/>
    <mergeCell ref="A1:B1"/>
    <mergeCell ref="C1:F1"/>
    <mergeCell ref="A3:F3"/>
    <mergeCell ref="B10:F10"/>
    <mergeCell ref="B4:F4"/>
    <mergeCell ref="B5:E5"/>
    <mergeCell ref="B6:E6"/>
    <mergeCell ref="B7:E7"/>
    <mergeCell ref="B8:E8"/>
    <mergeCell ref="B9:E9"/>
    <mergeCell ref="F76:H76"/>
    <mergeCell ref="D101:F101"/>
    <mergeCell ref="F74:H74"/>
    <mergeCell ref="F73:H73"/>
    <mergeCell ref="B80:F80"/>
    <mergeCell ref="D99:F99"/>
    <mergeCell ref="A23:E23"/>
    <mergeCell ref="A24:E24"/>
    <mergeCell ref="B58:B62"/>
    <mergeCell ref="C58:G58"/>
    <mergeCell ref="C59:G59"/>
    <mergeCell ref="C60:G60"/>
    <mergeCell ref="C61:G61"/>
    <mergeCell ref="C62:G62"/>
  </mergeCells>
  <conditionalFormatting sqref="H37:H69">
    <cfRule type="cellIs" priority="1" dxfId="0" operator="equal" stopIfTrue="1">
      <formula>0</formula>
    </cfRule>
  </conditionalFormatting>
  <conditionalFormatting sqref="H71">
    <cfRule type="cellIs" priority="2" dxfId="0" operator="equal" stopIfTrue="1">
      <formula>$H$83</formula>
    </cfRule>
  </conditionalFormatting>
  <conditionalFormatting sqref="H72 F18 F14 F9 F22:F23">
    <cfRule type="cellIs" priority="3" dxfId="0" operator="equal" stopIfTrue="1">
      <formula>0</formula>
    </cfRule>
  </conditionalFormatting>
  <conditionalFormatting sqref="F24">
    <cfRule type="cellIs" priority="4" dxfId="0" operator="equal" stopIfTrue="1">
      <formula>1</formula>
    </cfRule>
  </conditionalFormatting>
  <printOptions/>
  <pageMargins left="0.4597222222222222" right="0.4201388888888889" top="0.6201388888888889" bottom="0.7875" header="0.3402777777777778" footer="0.5118055555555555"/>
  <pageSetup horizontalDpi="300" verticalDpi="300" orientation="landscape" paperSize="9" scale="80" r:id="rId1"/>
  <headerFooter alignWithMargins="0">
    <oddHeader>&amp;C&amp;F</oddHeader>
    <oddFooter>&amp;CPagina &amp;P di &amp;N</oddFooter>
  </headerFooter>
  <rowBreaks count="3" manualBreakCount="3">
    <brk id="21" max="7" man="1"/>
    <brk id="34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ASL12 -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fcrestani</dc:creator>
  <cp:keywords/>
  <dc:description/>
  <cp:lastModifiedBy>fcrestani</cp:lastModifiedBy>
  <cp:lastPrinted>2018-07-11T16:08:14Z</cp:lastPrinted>
  <dcterms:created xsi:type="dcterms:W3CDTF">2018-10-05T09:54:27Z</dcterms:created>
  <dcterms:modified xsi:type="dcterms:W3CDTF">2018-10-25T09:48:38Z</dcterms:modified>
  <cp:category/>
  <cp:version/>
  <cp:contentType/>
  <cp:contentStatus/>
</cp:coreProperties>
</file>